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19\CUARTO INFORME TRIMESTRAL DE ENE-DIC 2019\DISCIPLINA FINANCIERA\"/>
    </mc:Choice>
  </mc:AlternateContent>
  <bookViews>
    <workbookView xWindow="0" yWindow="0" windowWidth="20490" windowHeight="7755"/>
  </bookViews>
  <sheets>
    <sheet name="(2) BALANCE PRESUPUESTARIO (2)" sheetId="1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 localSheetId="0">#REF!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</workbook>
</file>

<file path=xl/calcChain.xml><?xml version="1.0" encoding="utf-8"?>
<calcChain xmlns="http://schemas.openxmlformats.org/spreadsheetml/2006/main">
  <c r="E74" i="12" l="1"/>
  <c r="D74" i="12"/>
  <c r="C74" i="12"/>
  <c r="E73" i="12"/>
  <c r="E82" i="12" s="1"/>
  <c r="E84" i="12" s="1"/>
  <c r="D73" i="12"/>
  <c r="D82" i="12" s="1"/>
  <c r="D84" i="12" s="1"/>
  <c r="C73" i="12"/>
  <c r="C82" i="12" s="1"/>
  <c r="C84" i="12" s="1"/>
  <c r="E57" i="12"/>
  <c r="D57" i="12"/>
  <c r="C57" i="12"/>
  <c r="E56" i="12"/>
  <c r="E65" i="12" s="1"/>
  <c r="E67" i="12" s="1"/>
  <c r="D56" i="12"/>
  <c r="D65" i="12" s="1"/>
  <c r="D67" i="12" s="1"/>
  <c r="C56" i="12"/>
  <c r="C65" i="12" s="1"/>
  <c r="C67" i="12" s="1"/>
  <c r="E46" i="12"/>
  <c r="D46" i="12"/>
  <c r="C46" i="12"/>
  <c r="E43" i="12"/>
  <c r="E50" i="12" s="1"/>
  <c r="D43" i="12"/>
  <c r="D50" i="12" s="1"/>
  <c r="C43" i="12"/>
  <c r="C50" i="12" s="1"/>
  <c r="E33" i="12"/>
  <c r="D33" i="12"/>
  <c r="C33" i="12"/>
  <c r="C27" i="12"/>
  <c r="C37" i="12" s="1"/>
  <c r="C23" i="12"/>
  <c r="E19" i="12"/>
  <c r="E27" i="12" s="1"/>
  <c r="E37" i="12" s="1"/>
  <c r="D19" i="12"/>
  <c r="D27" i="12" s="1"/>
  <c r="D37" i="12" s="1"/>
  <c r="E15" i="12"/>
  <c r="D15" i="12"/>
  <c r="C15" i="12"/>
  <c r="E10" i="12"/>
  <c r="D10" i="12"/>
  <c r="D23" i="12" s="1"/>
  <c r="C10" i="12"/>
  <c r="E23" i="12" l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<sst xmlns="http://schemas.openxmlformats.org/spreadsheetml/2006/main" count="64" uniqueCount="44">
  <si>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</si>
  <si>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</si>
  <si>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</si>
  <si>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</si>
  <si>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</si>
  <si>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</si>
  <si>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</si>
  <si>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</si>
  <si>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</si>
  <si>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</si>
  <si>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</si>
  <si>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</si>
  <si>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</si>
  <si>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</si>
  <si>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</si>
  <si>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</si>
  <si>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</si>
  <si>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</si>
  <si>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</si>
  <si>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</si>
  <si>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</si>
  <si>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</si>
  <si>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</si>
  <si>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</si>
  <si>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</si>
  <si>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</si>
  <si>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</si>
  <si>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</si>
  <si>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</si>
  <si>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</si>
  <si>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</si>
  <si>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</si>
  <si>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</si>
  <si>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</si>
  <si>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</si>
  <si>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</si>
  <si>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</si>
  <si>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</si>
  <si>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</si>
  <si>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</si>
  <si>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</si>
  <si>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</si>
  <si>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COMISION ESTATAL DE VIVIENDA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</si>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</sst>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indent="3"/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left" vertical="center" wrapText="1" indent="6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11" xfId="0" applyFill="1" applyBorder="1"/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0" xfId="0" applyBorder="1"/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6"/>
    </xf>
    <xf numFmtId="0" fontId="0" fillId="0" borderId="10" xfId="0" applyFill="1" applyBorder="1" applyAlignment="1">
      <alignment horizontal="left" vertical="center" wrapText="1" indent="10"/>
    </xf>
    <xf numFmtId="0" fontId="0" fillId="0" borderId="10" xfId="0" applyFill="1" applyBorder="1" applyAlignment="1">
      <alignment horizontal="left" vertical="center" indent="10"/>
    </xf>
    <xf numFmtId="0" fontId="1" fillId="0" borderId="10" xfId="0" applyFont="1" applyFill="1" applyBorder="1" applyAlignment="1">
      <alignment vertical="center"/>
    </xf>
    <xf numFmtId="0" fontId="0" fillId="0" borderId="14" xfId="0" applyBorder="1"/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wrapText="1" indent="12"/>
    </xf>
    <xf numFmtId="0" fontId="0" fillId="0" borderId="10" xfId="0" applyFill="1" applyBorder="1" applyAlignment="1">
      <alignment horizontal="left" vertical="center" indent="12"/>
    </xf>
    <xf numFmtId="0" fontId="3" fillId="0" borderId="0" xfId="0" applyFont="1" applyFill="1" applyBorder="1" applyAlignment="1">
      <alignment horizontal="center" vertical="center"/>
    </xf>
    <xf numFmtId="3" fontId="0" fillId="0" borderId="10" xfId="0" applyNumberForma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3" fontId="0" fillId="0" borderId="5" xfId="0" applyNumberFormat="1" applyFill="1" applyBorder="1" applyProtection="1">
      <protection locked="0"/>
    </xf>
    <xf numFmtId="3" fontId="0" fillId="0" borderId="4" xfId="0" applyNumberFormat="1" applyFill="1" applyBorder="1" applyProtection="1">
      <protection locked="0"/>
    </xf>
    <xf numFmtId="3" fontId="0" fillId="0" borderId="10" xfId="0" applyNumberFormat="1" applyFill="1" applyBorder="1" applyProtection="1">
      <protection locked="0"/>
    </xf>
    <xf numFmtId="0" fontId="0" fillId="0" borderId="6" xfId="0" applyFill="1" applyBorder="1"/>
    <xf numFmtId="3" fontId="1" fillId="0" borderId="5" xfId="0" applyNumberFormat="1" applyFont="1" applyFill="1" applyBorder="1" applyProtection="1">
      <protection locked="0"/>
    </xf>
    <xf numFmtId="3" fontId="0" fillId="0" borderId="5" xfId="0" applyNumberFormat="1" applyFill="1" applyBorder="1"/>
    <xf numFmtId="3" fontId="0" fillId="0" borderId="4" xfId="0" applyNumberFormat="1" applyFill="1" applyBorder="1"/>
    <xf numFmtId="3" fontId="0" fillId="0" borderId="10" xfId="0" applyNumberFormat="1" applyFill="1" applyBorder="1"/>
    <xf numFmtId="3" fontId="13" fillId="2" borderId="13" xfId="0" applyNumberFormat="1" applyFont="1" applyFill="1" applyBorder="1" applyAlignment="1"/>
    <xf numFmtId="3" fontId="1" fillId="0" borderId="4" xfId="0" applyNumberFormat="1" applyFont="1" applyFill="1" applyBorder="1" applyProtection="1">
      <protection locked="0"/>
    </xf>
    <xf numFmtId="3" fontId="14" fillId="2" borderId="13" xfId="0" applyNumberFormat="1" applyFont="1" applyFill="1" applyBorder="1" applyAlignment="1"/>
    <xf numFmtId="3" fontId="0" fillId="0" borderId="10" xfId="0" applyNumberFormat="1" applyFont="1" applyFill="1" applyBorder="1" applyProtection="1">
      <protection locked="0"/>
    </xf>
    <xf numFmtId="3" fontId="1" fillId="0" borderId="5" xfId="0" applyNumberFormat="1" applyFont="1" applyFill="1" applyBorder="1"/>
    <xf numFmtId="3" fontId="1" fillId="0" borderId="4" xfId="0" applyNumberFormat="1" applyFont="1" applyFill="1" applyBorder="1"/>
    <xf numFmtId="3" fontId="1" fillId="0" borderId="10" xfId="0" applyNumberFormat="1" applyFont="1" applyFill="1" applyBorder="1"/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0" fillId="0" borderId="5" xfId="0" applyNumberFormat="1" applyFill="1" applyBorder="1" applyAlignment="1" applyProtection="1">
      <alignment vertical="center"/>
      <protection locked="0"/>
    </xf>
    <xf numFmtId="3" fontId="0" fillId="0" borderId="4" xfId="0" applyNumberFormat="1" applyFill="1" applyBorder="1" applyAlignment="1" applyProtection="1">
      <alignment vertical="center"/>
      <protection locked="0"/>
    </xf>
    <xf numFmtId="3" fontId="0" fillId="0" borderId="5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3" fontId="14" fillId="2" borderId="13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4" fillId="2" borderId="13" xfId="0" applyNumberFormat="1" applyFont="1" applyFill="1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2" name="Imagen 4">
          <a:extLst>
            <a:ext uri="{FF2B5EF4-FFF2-40B4-BE49-F238E27FC236}">
              <a16:creationId xmlns=""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3" name="Imagen 5">
          <a:extLst>
            <a:ext uri="{FF2B5EF4-FFF2-40B4-BE49-F238E27FC236}">
              <a16:creationId xmlns=""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544286</xdr:colOff>
      <xdr:row>1</xdr:row>
      <xdr:rowOff>40822</xdr:rowOff>
    </xdr:from>
    <xdr:to>
      <xdr:col>4</xdr:col>
      <xdr:colOff>1887311</xdr:colOff>
      <xdr:row>1</xdr:row>
      <xdr:rowOff>750868</xdr:rowOff>
    </xdr:to>
    <xdr:pic>
      <xdr:nvPicPr>
        <xdr:cNvPr id="4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64561" y="326572"/>
          <a:ext cx="1343025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H17296"/>
  <sheetViews>
    <sheetView tabSelected="1" topLeftCell="A7" zoomScale="70" zoomScaleNormal="70" workbookViewId="0">
      <selection activeCell="E18" sqref="E18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5" width="33.28515625" customWidth="1"/>
  </cols>
  <sheetData>
    <row r="1" spans="2:8" ht="22.9" customHeight="1" x14ac:dyDescent="0.25">
      <c r="C1" s="1"/>
      <c r="D1" s="1"/>
      <c r="E1" s="1"/>
    </row>
    <row r="2" spans="2:8" ht="61.5" customHeight="1" x14ac:dyDescent="0.25">
      <c r="B2" s="6"/>
      <c r="C2" s="7"/>
      <c r="D2" s="7"/>
      <c r="E2" s="37"/>
    </row>
    <row r="3" spans="2:8" ht="15" x14ac:dyDescent="0.25"/>
    <row r="4" spans="2:8" ht="15" x14ac:dyDescent="0.25">
      <c r="B4" s="73" t="s">
        <v>42</v>
      </c>
      <c r="C4" s="74"/>
      <c r="D4" s="74"/>
      <c r="E4" s="75"/>
    </row>
    <row r="5" spans="2:8" ht="15" x14ac:dyDescent="0.25">
      <c r="B5" s="76" t="s">
        <v>1</v>
      </c>
      <c r="C5" s="77"/>
      <c r="D5" s="77"/>
      <c r="E5" s="78"/>
    </row>
    <row r="6" spans="2:8" ht="15" x14ac:dyDescent="0.25">
      <c r="B6" s="79" t="s">
        <v>43</v>
      </c>
      <c r="C6" s="80"/>
      <c r="D6" s="80"/>
      <c r="E6" s="81"/>
    </row>
    <row r="7" spans="2:8" ht="15" x14ac:dyDescent="0.25">
      <c r="B7" s="82" t="s">
        <v>2</v>
      </c>
      <c r="C7" s="83"/>
      <c r="D7" s="83"/>
      <c r="E7" s="84"/>
    </row>
    <row r="8" spans="2:8" ht="30" x14ac:dyDescent="0.25">
      <c r="B8" s="40" t="s">
        <v>0</v>
      </c>
      <c r="C8" s="40" t="s">
        <v>3</v>
      </c>
      <c r="D8" s="40" t="s">
        <v>4</v>
      </c>
      <c r="E8" s="40" t="s">
        <v>5</v>
      </c>
    </row>
    <row r="9" spans="2:8" ht="15" x14ac:dyDescent="0.25">
      <c r="B9" s="8"/>
      <c r="C9" s="9"/>
      <c r="D9" s="10"/>
      <c r="E9" s="11"/>
    </row>
    <row r="10" spans="2:8" ht="15" x14ac:dyDescent="0.25">
      <c r="B10" s="12" t="s">
        <v>6</v>
      </c>
      <c r="C10" s="45">
        <f>SUM(C11:C13)</f>
        <v>82256626.609999999</v>
      </c>
      <c r="D10" s="45">
        <f>SUM(D11:D13)</f>
        <v>555623917.95000005</v>
      </c>
      <c r="E10" s="45">
        <f>SUM(E11:E13)</f>
        <v>458166034.41999996</v>
      </c>
    </row>
    <row r="11" spans="2:8" ht="15" x14ac:dyDescent="0.25">
      <c r="B11" s="13" t="s">
        <v>7</v>
      </c>
      <c r="C11" s="41">
        <v>82256626.609999999</v>
      </c>
      <c r="D11" s="42">
        <v>125538295.98</v>
      </c>
      <c r="E11" s="43">
        <v>110389572.34999999</v>
      </c>
    </row>
    <row r="12" spans="2:8" ht="15" x14ac:dyDescent="0.25">
      <c r="B12" s="13" t="s">
        <v>8</v>
      </c>
      <c r="C12" s="41">
        <v>0</v>
      </c>
      <c r="D12" s="42">
        <v>430085621.97000003</v>
      </c>
      <c r="E12" s="43">
        <v>347776462.06999999</v>
      </c>
    </row>
    <row r="13" spans="2:8" ht="15" x14ac:dyDescent="0.25">
      <c r="B13" s="13" t="s">
        <v>9</v>
      </c>
      <c r="C13" s="41">
        <v>0</v>
      </c>
      <c r="D13" s="42">
        <v>0</v>
      </c>
      <c r="E13" s="43">
        <v>0</v>
      </c>
    </row>
    <row r="14" spans="2:8" ht="15" x14ac:dyDescent="0.25">
      <c r="B14" s="3"/>
      <c r="C14" s="46"/>
      <c r="D14" s="47"/>
      <c r="E14" s="48"/>
      <c r="H14" s="14"/>
    </row>
    <row r="15" spans="2:8" ht="14.45" customHeight="1" x14ac:dyDescent="0.25">
      <c r="B15" s="5" t="s">
        <v>10</v>
      </c>
      <c r="C15" s="45">
        <f>SUM(C16:C17)</f>
        <v>0</v>
      </c>
      <c r="D15" s="45">
        <f>SUM(D16:D17)</f>
        <v>555623917.95000005</v>
      </c>
      <c r="E15" s="45">
        <f>SUM(E16:E17)</f>
        <v>458166034.35000002</v>
      </c>
    </row>
    <row r="16" spans="2:8" ht="15" x14ac:dyDescent="0.25">
      <c r="B16" s="13" t="s">
        <v>11</v>
      </c>
      <c r="C16" s="41">
        <v>0</v>
      </c>
      <c r="D16" s="42">
        <v>125538295.98</v>
      </c>
      <c r="E16" s="43">
        <v>110389572.34999999</v>
      </c>
    </row>
    <row r="17" spans="2:6" ht="15" x14ac:dyDescent="0.25">
      <c r="B17" s="13" t="s">
        <v>12</v>
      </c>
      <c r="C17" s="41">
        <v>0</v>
      </c>
      <c r="D17" s="42">
        <v>430085621.97000003</v>
      </c>
      <c r="E17" s="43">
        <v>347776462</v>
      </c>
    </row>
    <row r="18" spans="2:6" ht="15" x14ac:dyDescent="0.25">
      <c r="B18" s="3"/>
      <c r="C18" s="46"/>
      <c r="D18" s="47"/>
      <c r="E18" s="48"/>
    </row>
    <row r="19" spans="2:6" ht="15" x14ac:dyDescent="0.25">
      <c r="B19" s="5" t="s">
        <v>13</v>
      </c>
      <c r="C19" s="49"/>
      <c r="D19" s="50">
        <f>SUM(D20:D21)</f>
        <v>0</v>
      </c>
      <c r="E19" s="50">
        <f>SUM(E20:E21)</f>
        <v>0</v>
      </c>
    </row>
    <row r="20" spans="2:6" ht="15" x14ac:dyDescent="0.25">
      <c r="B20" s="13" t="s">
        <v>14</v>
      </c>
      <c r="C20" s="51"/>
      <c r="D20" s="42">
        <v>0</v>
      </c>
      <c r="E20" s="43">
        <v>0</v>
      </c>
    </row>
    <row r="21" spans="2:6" ht="30" x14ac:dyDescent="0.25">
      <c r="B21" s="15" t="s">
        <v>15</v>
      </c>
      <c r="C21" s="51"/>
      <c r="D21" s="42">
        <v>0</v>
      </c>
      <c r="E21" s="52">
        <v>0</v>
      </c>
    </row>
    <row r="22" spans="2:6" ht="15" x14ac:dyDescent="0.25">
      <c r="B22" s="3"/>
      <c r="C22" s="46"/>
      <c r="D22" s="47"/>
      <c r="E22" s="48"/>
    </row>
    <row r="23" spans="2:6" ht="15" x14ac:dyDescent="0.25">
      <c r="B23" s="5" t="s">
        <v>16</v>
      </c>
      <c r="C23" s="45">
        <f>-C13</f>
        <v>0</v>
      </c>
      <c r="D23" s="45">
        <f>D10-D15+D19</f>
        <v>0</v>
      </c>
      <c r="E23" s="45">
        <f>E10-E15+E19</f>
        <v>6.9999933242797852E-2</v>
      </c>
    </row>
    <row r="24" spans="2:6" ht="15" x14ac:dyDescent="0.25">
      <c r="B24" s="5"/>
      <c r="C24" s="46"/>
      <c r="D24" s="47"/>
      <c r="E24" s="48"/>
    </row>
    <row r="25" spans="2:6" ht="15" x14ac:dyDescent="0.25">
      <c r="B25" s="5" t="s">
        <v>17</v>
      </c>
      <c r="C25" s="45">
        <v>0</v>
      </c>
      <c r="D25" s="45">
        <v>0</v>
      </c>
      <c r="E25" s="45">
        <v>0</v>
      </c>
    </row>
    <row r="26" spans="2:6" ht="15" x14ac:dyDescent="0.25">
      <c r="B26" s="5"/>
      <c r="C26" s="53"/>
      <c r="D26" s="54"/>
      <c r="E26" s="55"/>
    </row>
    <row r="27" spans="2:6" ht="30" x14ac:dyDescent="0.25">
      <c r="B27" s="16" t="s">
        <v>18</v>
      </c>
      <c r="C27" s="45">
        <f>C25-C19</f>
        <v>0</v>
      </c>
      <c r="D27" s="45">
        <f>D25-D19</f>
        <v>0</v>
      </c>
      <c r="E27" s="45">
        <f>E25-E19</f>
        <v>0</v>
      </c>
    </row>
    <row r="28" spans="2:6" ht="15" x14ac:dyDescent="0.25">
      <c r="B28" s="17"/>
      <c r="C28" s="18"/>
      <c r="D28" s="44"/>
      <c r="E28" s="19"/>
    </row>
    <row r="29" spans="2:6" ht="15" x14ac:dyDescent="0.25">
      <c r="B29" s="20"/>
      <c r="C29" s="21"/>
      <c r="D29" s="2"/>
      <c r="E29" s="21"/>
      <c r="F29" s="22"/>
    </row>
    <row r="30" spans="2:6" ht="15" x14ac:dyDescent="0.25">
      <c r="B30" s="72" t="s">
        <v>0</v>
      </c>
      <c r="C30" s="72" t="s">
        <v>19</v>
      </c>
      <c r="D30" s="72" t="s">
        <v>4</v>
      </c>
      <c r="E30" s="72" t="s">
        <v>20</v>
      </c>
    </row>
    <row r="31" spans="2:6" ht="15" x14ac:dyDescent="0.25">
      <c r="B31" s="72"/>
      <c r="C31" s="72"/>
      <c r="D31" s="72"/>
      <c r="E31" s="72"/>
    </row>
    <row r="32" spans="2:6" ht="15" x14ac:dyDescent="0.25">
      <c r="B32" s="23"/>
      <c r="C32" s="9"/>
      <c r="D32" s="10"/>
      <c r="E32" s="24"/>
    </row>
    <row r="33" spans="2:6" ht="15" x14ac:dyDescent="0.25">
      <c r="B33" s="5" t="s">
        <v>21</v>
      </c>
      <c r="C33" s="56">
        <f>SUM(C34:C35)</f>
        <v>0</v>
      </c>
      <c r="D33" s="56">
        <f>SUM(D34:D35)</f>
        <v>0</v>
      </c>
      <c r="E33" s="56">
        <f>SUM(E34:E35)</f>
        <v>0</v>
      </c>
    </row>
    <row r="34" spans="2:6" ht="15" x14ac:dyDescent="0.25">
      <c r="B34" s="13" t="s">
        <v>22</v>
      </c>
      <c r="C34" s="57">
        <v>0</v>
      </c>
      <c r="D34" s="58">
        <v>0</v>
      </c>
      <c r="E34" s="38">
        <v>0</v>
      </c>
    </row>
    <row r="35" spans="2:6" ht="15" x14ac:dyDescent="0.25">
      <c r="B35" s="13" t="s">
        <v>23</v>
      </c>
      <c r="C35" s="57">
        <v>0</v>
      </c>
      <c r="D35" s="58">
        <v>0</v>
      </c>
      <c r="E35" s="38">
        <v>0</v>
      </c>
    </row>
    <row r="36" spans="2:6" ht="15" x14ac:dyDescent="0.25">
      <c r="B36" s="4"/>
      <c r="C36" s="59"/>
      <c r="D36" s="60"/>
      <c r="E36" s="39"/>
    </row>
    <row r="37" spans="2:6" ht="15" x14ac:dyDescent="0.25">
      <c r="B37" s="5" t="s">
        <v>24</v>
      </c>
      <c r="C37" s="56">
        <f>C27+C33</f>
        <v>0</v>
      </c>
      <c r="D37" s="56">
        <f>D27+D33</f>
        <v>0</v>
      </c>
      <c r="E37" s="56">
        <f>E27+E33</f>
        <v>0</v>
      </c>
    </row>
    <row r="38" spans="2:6" ht="14.45" customHeight="1" x14ac:dyDescent="0.25">
      <c r="B38" s="25"/>
      <c r="C38" s="26"/>
      <c r="D38" s="27"/>
      <c r="E38" s="25"/>
    </row>
    <row r="39" spans="2:6" ht="15" x14ac:dyDescent="0.25">
      <c r="B39" s="20"/>
      <c r="C39" s="21"/>
      <c r="D39" s="2"/>
      <c r="E39" s="21"/>
      <c r="F39" s="22"/>
    </row>
    <row r="40" spans="2:6" ht="14.65" customHeight="1" x14ac:dyDescent="0.25">
      <c r="B40" s="72" t="s">
        <v>0</v>
      </c>
      <c r="C40" s="72" t="s">
        <v>3</v>
      </c>
      <c r="D40" s="72" t="s">
        <v>4</v>
      </c>
      <c r="E40" s="72" t="s">
        <v>5</v>
      </c>
    </row>
    <row r="41" spans="2:6" ht="15" x14ac:dyDescent="0.25">
      <c r="B41" s="72"/>
      <c r="C41" s="72"/>
      <c r="D41" s="72"/>
      <c r="E41" s="72"/>
    </row>
    <row r="42" spans="2:6" ht="15" x14ac:dyDescent="0.25">
      <c r="B42" s="23"/>
      <c r="C42" s="9"/>
      <c r="D42" s="10"/>
      <c r="E42" s="24"/>
    </row>
    <row r="43" spans="2:6" ht="15" x14ac:dyDescent="0.25">
      <c r="B43" s="5" t="s">
        <v>25</v>
      </c>
      <c r="C43" s="56">
        <f>SUM(C44:C45)</f>
        <v>0</v>
      </c>
      <c r="D43" s="56">
        <f>SUM(D44:D45)</f>
        <v>0</v>
      </c>
      <c r="E43" s="56">
        <f>SUM(E44:E45)</f>
        <v>0</v>
      </c>
    </row>
    <row r="44" spans="2:6" ht="15" x14ac:dyDescent="0.25">
      <c r="B44" s="13" t="s">
        <v>26</v>
      </c>
      <c r="C44" s="57">
        <v>0</v>
      </c>
      <c r="D44" s="58">
        <v>0</v>
      </c>
      <c r="E44" s="38">
        <v>0</v>
      </c>
    </row>
    <row r="45" spans="2:6" ht="30" x14ac:dyDescent="0.25">
      <c r="B45" s="15" t="s">
        <v>27</v>
      </c>
      <c r="C45" s="57">
        <v>0</v>
      </c>
      <c r="D45" s="58">
        <v>0</v>
      </c>
      <c r="E45" s="38">
        <v>0</v>
      </c>
    </row>
    <row r="46" spans="2:6" ht="15" x14ac:dyDescent="0.25">
      <c r="B46" s="5" t="s">
        <v>28</v>
      </c>
      <c r="C46" s="56">
        <f>SUM(C47:C48)</f>
        <v>0</v>
      </c>
      <c r="D46" s="56">
        <f>SUM(D47:D48)</f>
        <v>0</v>
      </c>
      <c r="E46" s="56">
        <f>SUM(E47:E48)</f>
        <v>0</v>
      </c>
    </row>
    <row r="47" spans="2:6" ht="15" x14ac:dyDescent="0.25">
      <c r="B47" s="13" t="s">
        <v>29</v>
      </c>
      <c r="C47" s="57">
        <v>0</v>
      </c>
      <c r="D47" s="58">
        <v>0</v>
      </c>
      <c r="E47" s="38">
        <v>0</v>
      </c>
    </row>
    <row r="48" spans="2:6" ht="28.9" customHeight="1" x14ac:dyDescent="0.25">
      <c r="B48" s="13" t="s">
        <v>30</v>
      </c>
      <c r="C48" s="57">
        <v>0</v>
      </c>
      <c r="D48" s="58">
        <v>0</v>
      </c>
      <c r="E48" s="38">
        <v>0</v>
      </c>
    </row>
    <row r="49" spans="2:6" ht="15" x14ac:dyDescent="0.25">
      <c r="B49" s="4"/>
      <c r="C49" s="59"/>
      <c r="D49" s="60"/>
      <c r="E49" s="39"/>
    </row>
    <row r="50" spans="2:6" ht="15" x14ac:dyDescent="0.25">
      <c r="B50" s="5" t="s">
        <v>31</v>
      </c>
      <c r="C50" s="56">
        <f>C43-C46</f>
        <v>0</v>
      </c>
      <c r="D50" s="56">
        <f>D43-D46</f>
        <v>0</v>
      </c>
      <c r="E50" s="56">
        <f>E43-E46</f>
        <v>0</v>
      </c>
    </row>
    <row r="51" spans="2:6" ht="15" x14ac:dyDescent="0.25">
      <c r="B51" s="28"/>
      <c r="C51" s="26"/>
      <c r="D51" s="27"/>
      <c r="E51" s="25"/>
    </row>
    <row r="52" spans="2:6" ht="15" x14ac:dyDescent="0.25">
      <c r="B52" s="21"/>
      <c r="C52" s="21"/>
      <c r="D52" s="2"/>
      <c r="E52" s="21"/>
      <c r="F52" s="22"/>
    </row>
    <row r="53" spans="2:6" ht="14.65" customHeight="1" x14ac:dyDescent="0.25">
      <c r="B53" s="72" t="s">
        <v>0</v>
      </c>
      <c r="C53" s="72" t="s">
        <v>3</v>
      </c>
      <c r="D53" s="72" t="s">
        <v>4</v>
      </c>
      <c r="E53" s="72" t="s">
        <v>5</v>
      </c>
    </row>
    <row r="54" spans="2:6" ht="15" x14ac:dyDescent="0.25">
      <c r="B54" s="72"/>
      <c r="C54" s="72"/>
      <c r="D54" s="72"/>
      <c r="E54" s="72"/>
    </row>
    <row r="55" spans="2:6" ht="22.15" customHeight="1" x14ac:dyDescent="0.25">
      <c r="B55" s="23"/>
      <c r="C55" s="9"/>
      <c r="D55" s="10"/>
      <c r="E55" s="24"/>
    </row>
    <row r="56" spans="2:6" ht="15" x14ac:dyDescent="0.25">
      <c r="B56" s="13" t="s">
        <v>32</v>
      </c>
      <c r="C56" s="57">
        <f>C11</f>
        <v>82256626.609999999</v>
      </c>
      <c r="D56" s="57">
        <f>D11</f>
        <v>125538295.98</v>
      </c>
      <c r="E56" s="57">
        <f>E11</f>
        <v>110389572.34999999</v>
      </c>
    </row>
    <row r="57" spans="2:6" ht="30" x14ac:dyDescent="0.25">
      <c r="B57" s="29" t="s">
        <v>33</v>
      </c>
      <c r="C57" s="56">
        <f>SUM(C58:C59)</f>
        <v>0</v>
      </c>
      <c r="D57" s="56">
        <f>SUM(D58:D59)</f>
        <v>0</v>
      </c>
      <c r="E57" s="56">
        <f>SUM(E58:E59)</f>
        <v>0</v>
      </c>
    </row>
    <row r="58" spans="2:6" ht="30" x14ac:dyDescent="0.25">
      <c r="B58" s="30" t="s">
        <v>26</v>
      </c>
      <c r="C58" s="57">
        <v>0</v>
      </c>
      <c r="D58" s="58">
        <v>0</v>
      </c>
      <c r="E58" s="38">
        <v>0</v>
      </c>
    </row>
    <row r="59" spans="2:6" ht="15" x14ac:dyDescent="0.25">
      <c r="B59" s="31" t="s">
        <v>29</v>
      </c>
      <c r="C59" s="57">
        <v>0</v>
      </c>
      <c r="D59" s="58">
        <v>0</v>
      </c>
      <c r="E59" s="38">
        <v>0</v>
      </c>
    </row>
    <row r="60" spans="2:6" ht="15" x14ac:dyDescent="0.25">
      <c r="B60" s="4"/>
      <c r="C60" s="59"/>
      <c r="D60" s="60"/>
      <c r="E60" s="39"/>
    </row>
    <row r="61" spans="2:6" ht="28.9" customHeight="1" x14ac:dyDescent="0.25">
      <c r="B61" s="13" t="s">
        <v>11</v>
      </c>
      <c r="C61" s="57">
        <v>0</v>
      </c>
      <c r="D61" s="58">
        <v>0</v>
      </c>
      <c r="E61" s="38">
        <v>0</v>
      </c>
    </row>
    <row r="62" spans="2:6" ht="15" x14ac:dyDescent="0.25">
      <c r="B62" s="4"/>
      <c r="C62" s="59"/>
      <c r="D62" s="60"/>
      <c r="E62" s="39"/>
    </row>
    <row r="63" spans="2:6" ht="15" x14ac:dyDescent="0.25">
      <c r="B63" s="13" t="s">
        <v>14</v>
      </c>
      <c r="C63" s="61"/>
      <c r="D63" s="58">
        <v>0</v>
      </c>
      <c r="E63" s="38">
        <v>0</v>
      </c>
    </row>
    <row r="64" spans="2:6" ht="15" x14ac:dyDescent="0.25">
      <c r="B64" s="4"/>
      <c r="C64" s="59"/>
      <c r="D64" s="60"/>
      <c r="E64" s="39"/>
    </row>
    <row r="65" spans="2:6" ht="30" x14ac:dyDescent="0.25">
      <c r="B65" s="16" t="s">
        <v>34</v>
      </c>
      <c r="C65" s="56">
        <f>C56+C57-C61+C63</f>
        <v>82256626.609999999</v>
      </c>
      <c r="D65" s="56">
        <f>D56+D57-D61+D63</f>
        <v>125538295.98</v>
      </c>
      <c r="E65" s="56">
        <f>E56+E57-E61+E63</f>
        <v>110389572.34999999</v>
      </c>
    </row>
    <row r="66" spans="2:6" ht="15" x14ac:dyDescent="0.25">
      <c r="B66" s="32"/>
      <c r="C66" s="62"/>
      <c r="D66" s="63"/>
      <c r="E66" s="64"/>
    </row>
    <row r="67" spans="2:6" ht="30" x14ac:dyDescent="0.25">
      <c r="B67" s="16" t="s">
        <v>35</v>
      </c>
      <c r="C67" s="56">
        <f>C65-C57</f>
        <v>82256626.609999999</v>
      </c>
      <c r="D67" s="56">
        <f>D65-D57</f>
        <v>125538295.98</v>
      </c>
      <c r="E67" s="56">
        <f>E65-E57</f>
        <v>110389572.34999999</v>
      </c>
    </row>
    <row r="68" spans="2:6" ht="15" x14ac:dyDescent="0.25">
      <c r="B68" s="25"/>
      <c r="C68" s="26"/>
      <c r="D68" s="27"/>
      <c r="E68" s="25"/>
    </row>
    <row r="69" spans="2:6" ht="15" x14ac:dyDescent="0.25">
      <c r="B69" s="33"/>
      <c r="C69" s="33"/>
      <c r="E69" s="33"/>
      <c r="F69" s="22"/>
    </row>
    <row r="70" spans="2:6" ht="15" x14ac:dyDescent="0.25">
      <c r="B70" s="66" t="s">
        <v>36</v>
      </c>
      <c r="C70" s="68" t="s">
        <v>3</v>
      </c>
      <c r="D70" s="70" t="s">
        <v>4</v>
      </c>
      <c r="E70" s="66" t="s">
        <v>37</v>
      </c>
    </row>
    <row r="71" spans="2:6" ht="15" x14ac:dyDescent="0.25">
      <c r="B71" s="67"/>
      <c r="C71" s="69"/>
      <c r="D71" s="71"/>
      <c r="E71" s="67"/>
    </row>
    <row r="72" spans="2:6" ht="15" x14ac:dyDescent="0.25">
      <c r="B72" s="8"/>
      <c r="C72" s="9"/>
      <c r="D72" s="10"/>
      <c r="E72" s="11"/>
    </row>
    <row r="73" spans="2:6" ht="15" x14ac:dyDescent="0.25">
      <c r="B73" s="13" t="s">
        <v>8</v>
      </c>
      <c r="C73" s="43">
        <f>C12</f>
        <v>0</v>
      </c>
      <c r="D73" s="43">
        <f>D12</f>
        <v>430085621.97000003</v>
      </c>
      <c r="E73" s="43">
        <f>E12</f>
        <v>347776462.06999999</v>
      </c>
    </row>
    <row r="74" spans="2:6" ht="30" x14ac:dyDescent="0.25">
      <c r="B74" s="34" t="s">
        <v>38</v>
      </c>
      <c r="C74" s="45">
        <f>SUM(C75:C76)</f>
        <v>0</v>
      </c>
      <c r="D74" s="45">
        <f>SUM(D75:D76)</f>
        <v>0</v>
      </c>
      <c r="E74" s="45">
        <f>SUM(E75:E76)</f>
        <v>0</v>
      </c>
    </row>
    <row r="75" spans="2:6" ht="30" x14ac:dyDescent="0.25">
      <c r="B75" s="35" t="s">
        <v>27</v>
      </c>
      <c r="C75" s="41">
        <v>0</v>
      </c>
      <c r="D75" s="42">
        <v>0</v>
      </c>
      <c r="E75" s="43">
        <v>0</v>
      </c>
    </row>
    <row r="76" spans="2:6" ht="15" x14ac:dyDescent="0.25">
      <c r="B76" s="36" t="s">
        <v>30</v>
      </c>
      <c r="C76" s="41">
        <v>0</v>
      </c>
      <c r="D76" s="42">
        <v>0</v>
      </c>
      <c r="E76" s="43">
        <v>0</v>
      </c>
    </row>
    <row r="77" spans="2:6" ht="15" x14ac:dyDescent="0.25">
      <c r="B77" s="4"/>
      <c r="C77" s="46"/>
      <c r="D77" s="47"/>
      <c r="E77" s="48"/>
    </row>
    <row r="78" spans="2:6" ht="28.9" customHeight="1" x14ac:dyDescent="0.25">
      <c r="B78" s="13" t="s">
        <v>39</v>
      </c>
      <c r="C78" s="41">
        <v>0</v>
      </c>
      <c r="D78" s="42">
        <v>0</v>
      </c>
      <c r="E78" s="43">
        <v>0</v>
      </c>
    </row>
    <row r="79" spans="2:6" ht="15" x14ac:dyDescent="0.25">
      <c r="B79" s="4"/>
      <c r="C79" s="46"/>
      <c r="D79" s="47"/>
      <c r="E79" s="48"/>
    </row>
    <row r="80" spans="2:6" ht="15" x14ac:dyDescent="0.25">
      <c r="B80" s="13" t="s">
        <v>15</v>
      </c>
      <c r="C80" s="65"/>
      <c r="D80" s="42">
        <v>0</v>
      </c>
      <c r="E80" s="43">
        <v>0</v>
      </c>
    </row>
    <row r="81" spans="2:5" ht="15" x14ac:dyDescent="0.25">
      <c r="B81" s="4"/>
      <c r="C81" s="46"/>
      <c r="D81" s="47"/>
      <c r="E81" s="48"/>
    </row>
    <row r="82" spans="2:5" ht="30" x14ac:dyDescent="0.25">
      <c r="B82" s="16" t="s">
        <v>40</v>
      </c>
      <c r="C82" s="45">
        <f>C73+C74-C78+C80</f>
        <v>0</v>
      </c>
      <c r="D82" s="45">
        <f>D73+D74-D78+D80</f>
        <v>430085621.97000003</v>
      </c>
      <c r="E82" s="45">
        <f>E73+E74-E78+E80</f>
        <v>347776462.06999999</v>
      </c>
    </row>
    <row r="83" spans="2:5" ht="15" x14ac:dyDescent="0.25">
      <c r="B83" s="4"/>
      <c r="C83" s="46"/>
      <c r="D83" s="47"/>
      <c r="E83" s="48"/>
    </row>
    <row r="84" spans="2:5" ht="30" x14ac:dyDescent="0.25">
      <c r="B84" s="16" t="s">
        <v>41</v>
      </c>
      <c r="C84" s="45">
        <f>C82-C74</f>
        <v>0</v>
      </c>
      <c r="D84" s="45">
        <f>D82-D74</f>
        <v>430085621.97000003</v>
      </c>
      <c r="E84" s="45">
        <f>E82-E74</f>
        <v>347776462.06999999</v>
      </c>
    </row>
    <row r="85" spans="2:5" ht="15" x14ac:dyDescent="0.25">
      <c r="B85" s="25"/>
      <c r="C85" s="18"/>
      <c r="D85" s="44"/>
      <c r="E85" s="19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43:E50 C56:E67 C10:E27 C33:E37 C73:E8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 (2)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</cp:lastModifiedBy>
  <cp:lastPrinted>2020-01-21T20:24:47Z</cp:lastPrinted>
  <dcterms:created xsi:type="dcterms:W3CDTF">2018-07-04T15:46:54Z</dcterms:created>
  <dcterms:modified xsi:type="dcterms:W3CDTF">2020-01-21T20:28:11Z</dcterms:modified>
</cp:coreProperties>
</file>